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New HP pc\PCSP\Consultant\Form\PERFORMANCE APPRAISAL FORM\"/>
    </mc:Choice>
  </mc:AlternateContent>
  <bookViews>
    <workbookView xWindow="0" yWindow="0" windowWidth="28800" windowHeight="13020"/>
  </bookViews>
  <sheets>
    <sheet name="CE as Prime" sheetId="5" r:id="rId1"/>
  </sheets>
  <definedNames>
    <definedName name="_xlnm.Print_Titles" localSheetId="0">'CE as Prime'!$1:$6</definedName>
  </definedNames>
  <calcPr calcId="162913"/>
</workbook>
</file>

<file path=xl/calcChain.xml><?xml version="1.0" encoding="utf-8"?>
<calcChain xmlns="http://schemas.openxmlformats.org/spreadsheetml/2006/main">
  <c r="O16" i="5" l="1"/>
  <c r="P16" i="5"/>
  <c r="B17" i="5"/>
  <c r="B20" i="5"/>
  <c r="B23" i="5" s="1"/>
  <c r="B26" i="5" s="1"/>
  <c r="B29" i="5" s="1"/>
  <c r="B32" i="5" s="1"/>
  <c r="B35" i="5" s="1"/>
  <c r="B38" i="5" s="1"/>
  <c r="B41" i="5" s="1"/>
  <c r="B44" i="5" s="1"/>
  <c r="B47" i="5" s="1"/>
  <c r="B50" i="5" s="1"/>
  <c r="B53" i="5" s="1"/>
  <c r="B56" i="5" s="1"/>
  <c r="B59" i="5" s="1"/>
  <c r="B62" i="5" s="1"/>
  <c r="B65" i="5" s="1"/>
  <c r="B68" i="5" s="1"/>
  <c r="B71" i="5" s="1"/>
  <c r="B74" i="5" s="1"/>
  <c r="O19" i="5"/>
  <c r="P19" i="5"/>
  <c r="O22" i="5"/>
  <c r="P22" i="5"/>
  <c r="O25" i="5"/>
  <c r="P25" i="5"/>
  <c r="O28" i="5"/>
  <c r="P28" i="5"/>
  <c r="O31" i="5"/>
  <c r="P31" i="5"/>
  <c r="O34" i="5"/>
  <c r="P34" i="5"/>
  <c r="O37" i="5"/>
  <c r="P37" i="5"/>
  <c r="O40" i="5"/>
  <c r="P40" i="5"/>
  <c r="O43" i="5"/>
  <c r="P43" i="5"/>
  <c r="O46" i="5"/>
  <c r="P46" i="5"/>
  <c r="O49" i="5"/>
  <c r="P49" i="5"/>
  <c r="O52" i="5"/>
  <c r="P52" i="5"/>
  <c r="O55" i="5"/>
  <c r="P55" i="5"/>
  <c r="O58" i="5"/>
  <c r="P58" i="5"/>
  <c r="O61" i="5"/>
  <c r="P61" i="5"/>
  <c r="O64" i="5"/>
  <c r="P64" i="5"/>
  <c r="O67" i="5"/>
  <c r="P67" i="5"/>
  <c r="O70" i="5"/>
  <c r="P70" i="5"/>
  <c r="O73" i="5"/>
  <c r="P73" i="5"/>
  <c r="O76" i="5"/>
  <c r="P76" i="5"/>
  <c r="N77" i="5"/>
  <c r="P77" i="5" l="1"/>
  <c r="O77" i="5"/>
  <c r="P79" i="5" s="1"/>
</calcChain>
</file>

<file path=xl/sharedStrings.xml><?xml version="1.0" encoding="utf-8"?>
<sst xmlns="http://schemas.openxmlformats.org/spreadsheetml/2006/main" count="229" uniqueCount="92">
  <si>
    <t>CONSULTANT:</t>
  </si>
  <si>
    <t>Note:</t>
  </si>
  <si>
    <t>Type in score in BLUE cells only</t>
  </si>
  <si>
    <t>If not all criteria can be used yet e.g. project is still on-going delete appropriate BLUE and YELLOW cells to re-factor weights and score results</t>
  </si>
  <si>
    <t>CATEGORY</t>
  </si>
  <si>
    <t>NOTES</t>
  </si>
  <si>
    <t>Score</t>
  </si>
  <si>
    <t>Weights</t>
  </si>
  <si>
    <t>Weighted Score</t>
  </si>
  <si>
    <t>Weights to Use</t>
  </si>
  <si>
    <t>GENERAL</t>
  </si>
  <si>
    <t>Cooperation &amp; Responsiveness</t>
  </si>
  <si>
    <t>◄</t>
  </si>
  <si>
    <t>►</t>
  </si>
  <si>
    <t>Argumentative, not cooperative</t>
  </si>
  <si>
    <t xml:space="preserve">Very cooperative and responsive </t>
  </si>
  <si>
    <t>PRE-DESIGN</t>
  </si>
  <si>
    <t>Mobilisation</t>
  </si>
  <si>
    <t xml:space="preserve">Very slow mobilisation </t>
  </si>
  <si>
    <t xml:space="preserve">Immediate mobilisation </t>
  </si>
  <si>
    <r>
      <t xml:space="preserve">How of consultant starts work, whether immediately or delays due to protracted </t>
    </r>
    <r>
      <rPr>
        <b/>
        <sz val="8"/>
        <rFont val="Arial Narrow"/>
        <family val="2"/>
      </rPr>
      <t xml:space="preserve">negotiations </t>
    </r>
    <r>
      <rPr>
        <sz val="8"/>
        <rFont val="Arial Narrow"/>
        <family val="2"/>
      </rPr>
      <t xml:space="preserve">of </t>
    </r>
    <r>
      <rPr>
        <b/>
        <sz val="8"/>
        <rFont val="Arial Narrow"/>
        <family val="2"/>
      </rPr>
      <t>scope of services</t>
    </r>
    <r>
      <rPr>
        <sz val="8"/>
        <rFont val="Arial Narrow"/>
        <family val="2"/>
      </rPr>
      <t>.</t>
    </r>
    <r>
      <rPr>
        <b/>
        <sz val="8"/>
        <rFont val="Arial Narrow"/>
        <family val="2"/>
      </rPr>
      <t xml:space="preserve">  </t>
    </r>
    <r>
      <rPr>
        <sz val="8"/>
        <rFont val="Arial Narrow"/>
        <family val="2"/>
      </rPr>
      <t xml:space="preserve">(For purpose of appraisal, developing client </t>
    </r>
    <r>
      <rPr>
        <b/>
        <sz val="8"/>
        <rFont val="Arial Narrow"/>
        <family val="2"/>
      </rPr>
      <t>brief</t>
    </r>
    <r>
      <rPr>
        <sz val="8"/>
        <rFont val="Arial Narrow"/>
        <family val="2"/>
      </rPr>
      <t xml:space="preserve"> is considered as work and not negotiation of services)</t>
    </r>
  </si>
  <si>
    <t>Submission of Master Programme</t>
  </si>
  <si>
    <t>Very late</t>
  </si>
  <si>
    <t>On time or Ahead</t>
  </si>
  <si>
    <t>As guide, 1 month late = 50 pts; 2 months late = 0 pts; pro-rata the rest</t>
  </si>
  <si>
    <t>Project Site Investigation</t>
  </si>
  <si>
    <t>Poor site investigation</t>
  </si>
  <si>
    <t>Thorough site investigation</t>
  </si>
  <si>
    <t>Thorough site investigation minimises delays due to unseen issues such as unplanned relocation of services during implementation.</t>
  </si>
  <si>
    <t>Submission of Project Brief, Preliminary Design, Estimates</t>
  </si>
  <si>
    <t>Consultants should not be penalised for delays due to client or employer. If delays are entirely due to consultant, then as guide 1 month late = 50 pts; 2 months late = 0 pts; pro-rata the rest</t>
  </si>
  <si>
    <t>DESIGN</t>
  </si>
  <si>
    <t>Completion of Detailed Design and Documentation</t>
  </si>
  <si>
    <t>Ahead of Schedule</t>
  </si>
  <si>
    <t>Technical Competence / Quality of Work</t>
  </si>
  <si>
    <t>Too many amendments based on Employer's advice</t>
  </si>
  <si>
    <t>Department did not have to give technical advice</t>
  </si>
  <si>
    <t>Quality of work of consultant, whether acceptable to department on first submission or requires department to advise extensive corrections and re-design.</t>
  </si>
  <si>
    <t>Completeness of Tender Documents</t>
  </si>
  <si>
    <t>Incomplete</t>
  </si>
  <si>
    <t xml:space="preserve">Complete </t>
  </si>
  <si>
    <t>TENDER</t>
  </si>
  <si>
    <t>Tender Evaluation and Recommendation</t>
  </si>
  <si>
    <t xml:space="preserve">Poor  </t>
  </si>
  <si>
    <t xml:space="preserve">Thorough  </t>
  </si>
  <si>
    <t>Thoroughness of tender evaluation and recommendation based on technical assessment.</t>
  </si>
  <si>
    <t>Pre-Tender Estimates</t>
  </si>
  <si>
    <t>Poor pre-tender estimate</t>
  </si>
  <si>
    <t>Excellent pre-tender estimate</t>
  </si>
  <si>
    <t>100 pts for average of all tenders received &lt;5% compared to engineer's pre-tender estimates; 80 pts &gt;5% - &lt;10%; 60 pts &gt;10% - &lt;15%; 40 pts &gt;15% - &lt;20%; 20 pts &gt;20% - &lt;25%; 0 pts &gt;25%</t>
  </si>
  <si>
    <t>CONSTRUCTION</t>
  </si>
  <si>
    <t>Submission of Contract Document for Signing</t>
  </si>
  <si>
    <t>Delayed</t>
  </si>
  <si>
    <t>As guide, 2 weeks late = 50 pts; 1 months late = 0 pts; pro-rata the rest</t>
  </si>
  <si>
    <t>Site Coordination Meetings</t>
  </si>
  <si>
    <t>Ineffective</t>
  </si>
  <si>
    <t>Effective</t>
  </si>
  <si>
    <t>Identification of Causes of Delays and Recommendation for Recovery</t>
  </si>
  <si>
    <t>Passive management; contractor-driven</t>
  </si>
  <si>
    <t>Active leadership and management of contract</t>
  </si>
  <si>
    <t>Resolving Technical Issues and Physical Problems on Site</t>
  </si>
  <si>
    <t>Regular Evaluation of Work Done On Site For Certifying Payments</t>
  </si>
  <si>
    <t>Irregular and delayed</t>
  </si>
  <si>
    <t>Regular and On-Time</t>
  </si>
  <si>
    <t>Delays Due To Consultant's Oversight During Site Investigation and / or Design</t>
  </si>
  <si>
    <t>Delays due to consultant's oversight and/or poor planning</t>
  </si>
  <si>
    <t>No delays due to consultant's oversight and/or poor planning</t>
  </si>
  <si>
    <t>100 pts for jobs completed earlier than scheduled; 80 pts jobs on time; 60 pts 1% - 33% delayed; 40 pts 34% - 66 % delayed; 20 tps 67% - 99% delayed; 0 pts for jobs delayed 100% time and over. Only use ORIGINAL contract schedule as reference, not revised schedule</t>
  </si>
  <si>
    <t>Management of EOT Application</t>
  </si>
  <si>
    <t>Late recommendation</t>
  </si>
  <si>
    <t>Timely recommendation</t>
  </si>
  <si>
    <t>Generally if consultant takes more than 30 days = 0 pt.</t>
  </si>
  <si>
    <t>POST-COMPLETION</t>
  </si>
  <si>
    <t>Timely Completion</t>
  </si>
  <si>
    <t>100% time delay over schedule or more</t>
  </si>
  <si>
    <t>Completed earlier than scheduled</t>
  </si>
  <si>
    <t>Issue CPC</t>
  </si>
  <si>
    <t>More than 1 month = 0 pt.</t>
  </si>
  <si>
    <t xml:space="preserve">Completion of Final Measurement / Submission of Penultimate Payment Certificate </t>
  </si>
  <si>
    <t>More than 4 months = 0 pt.</t>
  </si>
  <si>
    <t>Submission of Final Account</t>
  </si>
  <si>
    <t>I months beyond due date = 0 pt.</t>
  </si>
  <si>
    <t>Re-factored Score</t>
  </si>
  <si>
    <t>How consultant responds to instructions and requests of department, whether immediate response / very cooperative or delayed response / argumentative. Not applicable to consultant's appeal / refusal against instructions that diminishes consultant's professional standing and rights.</t>
  </si>
  <si>
    <t>VOTE NO / PROJECT:</t>
  </si>
  <si>
    <t>OIC:</t>
  </si>
  <si>
    <t xml:space="preserve">Poor </t>
  </si>
  <si>
    <t>Excellent</t>
  </si>
  <si>
    <t>ACES 2,June 1984</t>
  </si>
  <si>
    <t>PRINCIPAL CONSULTING ENGINEER'S PERFORMANCE APPRAISAL</t>
  </si>
  <si>
    <t>RKN-05 [D]</t>
  </si>
  <si>
    <t>PROJECT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</si>
</sst>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0"/>
      <color indexed="9"/>
      <name val="Arial Narrow"/>
      <family val="2"/>
    </font>
    <font>
      <b/>
      <sz val="10"/>
      <name val="Arial"/>
      <family val="2"/>
    </font>
    <font>
      <b/>
      <sz val="8"/>
      <name val="Arial Narrow"/>
      <family val="2"/>
    </font>
    <font>
      <b/>
      <sz val="12"/>
      <color indexed="9"/>
      <name val="Arial Narrow"/>
      <family val="2"/>
    </font>
    <font>
      <b/>
      <sz val="20"/>
      <name val="Arial"/>
      <family val="2"/>
    </font>
    <font>
      <b/>
      <sz val="2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43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49"/>
      </patternFill>
    </fill>
    <fill>
      <patternFill patternType="solid">
        <fgColor indexed="29"/>
        <bgColor indexed="45"/>
      </patternFill>
    </fill>
    <fill>
      <patternFill patternType="solid">
        <fgColor indexed="24"/>
        <bgColor indexed="46"/>
      </patternFill>
    </fill>
    <fill>
      <patternFill patternType="solid">
        <fgColor indexed="52"/>
        <bgColor indexed="53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1" xfId="0" applyBorder="1"/>
    <xf numFmtId="0" fontId="0" fillId="0" borderId="1" xfId="0" applyBorder="1" applyAlignment="1">
      <alignment vertical="top"/>
    </xf>
    <xf numFmtId="0" fontId="3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3" fillId="0" borderId="5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0" fillId="0" borderId="6" xfId="0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0" fillId="0" borderId="7" xfId="0" applyBorder="1"/>
    <xf numFmtId="0" fontId="6" fillId="0" borderId="8" xfId="0" applyFont="1" applyBorder="1"/>
    <xf numFmtId="0" fontId="2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9" fontId="2" fillId="0" borderId="9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9" fontId="2" fillId="3" borderId="9" xfId="0" applyNumberFormat="1" applyFont="1" applyFill="1" applyBorder="1" applyAlignment="1">
      <alignment horizontal="center" vertical="top"/>
    </xf>
    <xf numFmtId="0" fontId="3" fillId="0" borderId="8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3" xfId="0" applyFont="1" applyBorder="1" applyAlignment="1">
      <alignment horizontal="center" vertical="top"/>
    </xf>
    <xf numFmtId="9" fontId="2" fillId="0" borderId="1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8" fillId="4" borderId="0" xfId="0" applyFont="1" applyFill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0" fillId="0" borderId="0" xfId="0" applyFont="1" applyBorder="1" applyAlignment="1">
      <alignment horizontal="center" vertical="center"/>
    </xf>
    <xf numFmtId="0" fontId="0" fillId="9" borderId="4" xfId="0" applyFont="1" applyFill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0" fillId="0" borderId="1" xfId="0" applyBorder="1"/>
    <xf numFmtId="0" fontId="4" fillId="0" borderId="0" xfId="0" applyFont="1" applyAlignment="1">
      <alignment vertical="top" wrapText="1"/>
    </xf>
    <xf numFmtId="9" fontId="2" fillId="0" borderId="13" xfId="0" applyNumberFormat="1" applyFont="1" applyBorder="1" applyAlignment="1">
      <alignment horizontal="center" vertical="top"/>
    </xf>
    <xf numFmtId="0" fontId="0" fillId="8" borderId="3" xfId="0" applyFont="1" applyFill="1" applyBorder="1" applyAlignment="1">
      <alignment horizontal="center" vertical="center" textRotation="90"/>
    </xf>
    <xf numFmtId="0" fontId="0" fillId="2" borderId="4" xfId="0" applyFont="1" applyFill="1" applyBorder="1" applyAlignment="1">
      <alignment horizontal="center" vertical="center" textRotation="90"/>
    </xf>
    <xf numFmtId="0" fontId="0" fillId="7" borderId="4" xfId="0" applyFont="1" applyFill="1" applyBorder="1" applyAlignment="1">
      <alignment horizontal="center" vertical="center" textRotation="90"/>
    </xf>
    <xf numFmtId="0" fontId="0" fillId="5" borderId="4" xfId="0" applyFont="1" applyFill="1" applyBorder="1" applyAlignment="1">
      <alignment horizontal="center" vertical="center" textRotation="90"/>
    </xf>
    <xf numFmtId="0" fontId="0" fillId="6" borderId="4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23FF2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abSelected="1" view="pageLayout" topLeftCell="A4" zoomScaleNormal="100" workbookViewId="0">
      <selection activeCell="B10" sqref="B10:J10"/>
    </sheetView>
  </sheetViews>
  <sheetFormatPr defaultColWidth="11.5703125" defaultRowHeight="12.75" x14ac:dyDescent="0.2"/>
  <cols>
    <col min="1" max="1" width="4.140625" customWidth="1"/>
    <col min="2" max="2" width="3" style="1" customWidth="1"/>
    <col min="3" max="3" width="4.85546875" style="2" customWidth="1"/>
    <col min="4" max="4" width="20.5703125" style="3" customWidth="1"/>
    <col min="5" max="10" width="3.5703125" style="4" customWidth="1"/>
    <col min="11" max="11" width="20.5703125" style="3" customWidth="1"/>
    <col min="12" max="12" width="38.42578125" style="40" customWidth="1"/>
    <col min="13" max="13" width="5" style="4" customWidth="1"/>
    <col min="14" max="14" width="5.28515625" style="4" customWidth="1"/>
    <col min="15" max="15" width="7.42578125" style="4" customWidth="1"/>
    <col min="16" max="16" width="7.42578125" style="2" customWidth="1"/>
    <col min="17" max="17" width="0.140625" style="2" customWidth="1"/>
    <col min="18" max="19" width="1.5703125" style="2" customWidth="1"/>
    <col min="20" max="16384" width="11.5703125" style="2"/>
  </cols>
  <sheetData>
    <row r="1" spans="1:17" s="46" customFormat="1" x14ac:dyDescent="0.2">
      <c r="A1"/>
      <c r="B1" s="1"/>
      <c r="D1" s="3"/>
      <c r="E1" s="4"/>
      <c r="F1" s="4"/>
      <c r="G1" s="4"/>
      <c r="H1" s="4"/>
      <c r="I1" s="4"/>
      <c r="J1" s="4"/>
      <c r="K1" s="3"/>
      <c r="L1" s="40"/>
      <c r="M1" s="4"/>
      <c r="N1" s="4"/>
      <c r="O1" s="4"/>
    </row>
    <row r="2" spans="1:17" s="46" customFormat="1" x14ac:dyDescent="0.2">
      <c r="A2"/>
      <c r="B2" s="1"/>
      <c r="D2" s="3"/>
      <c r="E2" s="4"/>
      <c r="F2" s="4"/>
      <c r="G2" s="4"/>
      <c r="H2" s="4"/>
      <c r="I2" s="4"/>
      <c r="J2" s="4"/>
      <c r="K2" s="3"/>
      <c r="L2" s="40"/>
      <c r="M2" s="63" t="s">
        <v>90</v>
      </c>
      <c r="N2" s="64"/>
      <c r="O2" s="64"/>
      <c r="P2" s="64"/>
      <c r="Q2" s="65"/>
    </row>
    <row r="3" spans="1:17" s="46" customFormat="1" x14ac:dyDescent="0.2">
      <c r="A3"/>
      <c r="B3" s="1"/>
      <c r="D3" s="3"/>
      <c r="M3" s="66"/>
      <c r="N3" s="67"/>
      <c r="O3" s="67"/>
      <c r="P3" s="67"/>
      <c r="Q3" s="68"/>
    </row>
    <row r="4" spans="1:17" s="46" customFormat="1" x14ac:dyDescent="0.2">
      <c r="A4"/>
      <c r="B4" s="1"/>
      <c r="D4" s="3"/>
      <c r="E4" s="61" t="s">
        <v>89</v>
      </c>
      <c r="F4" s="61"/>
      <c r="G4" s="61"/>
      <c r="H4" s="61"/>
      <c r="I4" s="61"/>
      <c r="J4" s="61"/>
      <c r="K4" s="61"/>
      <c r="L4" s="61"/>
      <c r="M4" s="66"/>
      <c r="N4" s="67"/>
      <c r="O4" s="67"/>
      <c r="P4" s="67"/>
      <c r="Q4" s="68"/>
    </row>
    <row r="5" spans="1:17" s="46" customFormat="1" x14ac:dyDescent="0.2">
      <c r="A5"/>
      <c r="B5" s="1"/>
      <c r="D5" s="3"/>
      <c r="E5" s="62" t="s">
        <v>88</v>
      </c>
      <c r="F5" s="62"/>
      <c r="G5" s="62"/>
      <c r="H5" s="62"/>
      <c r="I5" s="62"/>
      <c r="J5" s="62"/>
      <c r="K5" s="62"/>
      <c r="L5" s="62"/>
      <c r="M5" s="69"/>
      <c r="N5" s="70"/>
      <c r="O5" s="70"/>
      <c r="P5" s="70"/>
      <c r="Q5" s="71"/>
    </row>
    <row r="6" spans="1:17" s="46" customFormat="1" ht="14.25" customHeight="1" x14ac:dyDescent="0.2">
      <c r="A6" s="6" t="s">
        <v>0</v>
      </c>
      <c r="B6" s="1"/>
      <c r="D6" s="3"/>
      <c r="E6" s="47"/>
      <c r="F6" s="47"/>
      <c r="G6" s="47"/>
      <c r="H6" s="47"/>
      <c r="I6" s="47"/>
      <c r="J6" s="47"/>
      <c r="K6" s="47"/>
      <c r="L6" s="47"/>
      <c r="M6" s="48"/>
      <c r="N6" s="48"/>
      <c r="O6" s="48"/>
      <c r="P6" s="48"/>
      <c r="Q6" s="48"/>
    </row>
    <row r="7" spans="1:17" ht="14.25" customHeight="1" x14ac:dyDescent="0.2">
      <c r="A7" s="6" t="s">
        <v>84</v>
      </c>
      <c r="B7"/>
      <c r="C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7" ht="14.25" customHeight="1" x14ac:dyDescent="0.2">
      <c r="A8" s="6" t="s">
        <v>91</v>
      </c>
      <c r="B8"/>
      <c r="C8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</row>
    <row r="9" spans="1:17" ht="17.100000000000001" customHeight="1" x14ac:dyDescent="0.2">
      <c r="A9" s="2" t="s">
        <v>1</v>
      </c>
      <c r="B9"/>
      <c r="C9"/>
      <c r="D9" s="2"/>
      <c r="L9" s="45" t="s">
        <v>85</v>
      </c>
    </row>
    <row r="10" spans="1:17" ht="12.2" customHeight="1" x14ac:dyDescent="0.2">
      <c r="A10" s="7">
        <v>1</v>
      </c>
      <c r="B10" s="54" t="s">
        <v>2</v>
      </c>
      <c r="C10" s="54"/>
      <c r="D10" s="54"/>
      <c r="E10" s="54"/>
      <c r="F10" s="54"/>
      <c r="G10" s="54"/>
      <c r="H10" s="54"/>
      <c r="I10" s="54"/>
      <c r="J10" s="54"/>
      <c r="K10" s="5"/>
      <c r="L10" s="41"/>
    </row>
    <row r="11" spans="1:17" ht="12.2" customHeight="1" x14ac:dyDescent="0.2">
      <c r="A11" s="2">
        <v>2</v>
      </c>
      <c r="B11" s="54" t="s">
        <v>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</row>
    <row r="12" spans="1:17" ht="12.2" customHeight="1" x14ac:dyDescent="0.2"/>
    <row r="13" spans="1:17" ht="25.5" x14ac:dyDescent="0.2">
      <c r="A13" s="8"/>
      <c r="B13" s="9"/>
      <c r="C13" s="10" t="s">
        <v>4</v>
      </c>
      <c r="D13" s="11"/>
      <c r="E13" s="12"/>
      <c r="F13" s="12"/>
      <c r="G13" s="12"/>
      <c r="H13" s="12"/>
      <c r="I13" s="12"/>
      <c r="J13" s="12"/>
      <c r="K13" s="11"/>
      <c r="L13" s="42" t="s">
        <v>5</v>
      </c>
      <c r="M13" s="13" t="s">
        <v>6</v>
      </c>
      <c r="N13" s="14" t="s">
        <v>7</v>
      </c>
      <c r="O13" s="14" t="s">
        <v>8</v>
      </c>
      <c r="P13" s="14" t="s">
        <v>9</v>
      </c>
    </row>
    <row r="14" spans="1:17" ht="17.100000000000001" customHeight="1" x14ac:dyDescent="0.2">
      <c r="A14" s="59" t="s">
        <v>10</v>
      </c>
      <c r="B14" s="15">
        <v>1</v>
      </c>
      <c r="C14" s="16" t="s">
        <v>11</v>
      </c>
      <c r="D14" s="17"/>
      <c r="E14" s="18"/>
      <c r="F14" s="18"/>
      <c r="G14" s="18"/>
      <c r="H14" s="18"/>
      <c r="I14" s="18"/>
      <c r="J14" s="18"/>
      <c r="K14" s="17"/>
      <c r="L14" s="43"/>
      <c r="M14" s="50"/>
      <c r="N14" s="50"/>
      <c r="O14" s="50"/>
      <c r="P14" s="55"/>
    </row>
    <row r="15" spans="1:17" ht="12.2" customHeight="1" x14ac:dyDescent="0.2">
      <c r="A15" s="59"/>
      <c r="B15" s="20"/>
      <c r="C15" s="21"/>
      <c r="D15" s="22"/>
      <c r="E15" s="23" t="s">
        <v>12</v>
      </c>
      <c r="F15" s="23" t="s">
        <v>12</v>
      </c>
      <c r="G15" s="23" t="s">
        <v>12</v>
      </c>
      <c r="H15" s="23" t="s">
        <v>13</v>
      </c>
      <c r="I15" s="23" t="s">
        <v>13</v>
      </c>
      <c r="J15" s="23" t="s">
        <v>13</v>
      </c>
      <c r="K15" s="22"/>
      <c r="L15" s="51" t="s">
        <v>83</v>
      </c>
      <c r="M15" s="50"/>
      <c r="N15" s="50"/>
      <c r="O15" s="50"/>
      <c r="P15" s="55"/>
    </row>
    <row r="16" spans="1:17" ht="51.75" customHeight="1" x14ac:dyDescent="0.2">
      <c r="A16" s="59"/>
      <c r="B16" s="25"/>
      <c r="C16" s="26"/>
      <c r="D16" s="27" t="s">
        <v>14</v>
      </c>
      <c r="E16" s="28">
        <v>0</v>
      </c>
      <c r="F16" s="28">
        <v>20</v>
      </c>
      <c r="G16" s="28">
        <v>40</v>
      </c>
      <c r="H16" s="28">
        <v>60</v>
      </c>
      <c r="I16" s="28">
        <v>80</v>
      </c>
      <c r="J16" s="28">
        <v>100</v>
      </c>
      <c r="K16" s="27" t="s">
        <v>15</v>
      </c>
      <c r="L16" s="52"/>
      <c r="M16" s="29"/>
      <c r="N16" s="30">
        <v>0.04</v>
      </c>
      <c r="O16" s="31">
        <f>N16*M16</f>
        <v>0</v>
      </c>
      <c r="P16" s="32">
        <f>N16</f>
        <v>0.04</v>
      </c>
    </row>
    <row r="17" spans="1:16" ht="14.25" customHeight="1" x14ac:dyDescent="0.2">
      <c r="A17" s="60" t="s">
        <v>16</v>
      </c>
      <c r="B17" s="15">
        <f>B14+1</f>
        <v>2</v>
      </c>
      <c r="C17" s="16" t="s">
        <v>17</v>
      </c>
      <c r="D17" s="19"/>
      <c r="E17" s="18"/>
      <c r="F17" s="18"/>
      <c r="G17" s="18"/>
      <c r="H17" s="18"/>
      <c r="I17" s="18"/>
      <c r="J17" s="18"/>
      <c r="K17" s="19"/>
      <c r="L17" s="44"/>
      <c r="M17" s="50"/>
      <c r="N17" s="50"/>
      <c r="O17" s="50"/>
      <c r="P17" s="55"/>
    </row>
    <row r="18" spans="1:16" ht="11.45" customHeight="1" x14ac:dyDescent="0.2">
      <c r="A18" s="60"/>
      <c r="B18" s="20"/>
      <c r="C18" s="21"/>
      <c r="D18" s="24"/>
      <c r="E18" s="23" t="s">
        <v>12</v>
      </c>
      <c r="F18" s="23" t="s">
        <v>12</v>
      </c>
      <c r="G18" s="23" t="s">
        <v>12</v>
      </c>
      <c r="H18" s="23" t="s">
        <v>13</v>
      </c>
      <c r="I18" s="23" t="s">
        <v>13</v>
      </c>
      <c r="J18" s="23" t="s">
        <v>13</v>
      </c>
      <c r="K18" s="24"/>
      <c r="L18" s="51" t="s">
        <v>20</v>
      </c>
      <c r="M18" s="50"/>
      <c r="N18" s="50"/>
      <c r="O18" s="50"/>
      <c r="P18" s="55"/>
    </row>
    <row r="19" spans="1:16" ht="49.35" customHeight="1" x14ac:dyDescent="0.2">
      <c r="A19" s="60"/>
      <c r="B19" s="25"/>
      <c r="C19" s="26"/>
      <c r="D19" s="27" t="s">
        <v>18</v>
      </c>
      <c r="E19" s="28">
        <v>0</v>
      </c>
      <c r="F19" s="28">
        <v>20</v>
      </c>
      <c r="G19" s="28">
        <v>40</v>
      </c>
      <c r="H19" s="28">
        <v>60</v>
      </c>
      <c r="I19" s="28">
        <v>80</v>
      </c>
      <c r="J19" s="28">
        <v>100</v>
      </c>
      <c r="K19" s="27" t="s">
        <v>19</v>
      </c>
      <c r="L19" s="52"/>
      <c r="M19" s="29"/>
      <c r="N19" s="30">
        <v>0.02</v>
      </c>
      <c r="O19" s="31">
        <f>N19*M19</f>
        <v>0</v>
      </c>
      <c r="P19" s="32">
        <f>N19</f>
        <v>0.02</v>
      </c>
    </row>
    <row r="20" spans="1:16" ht="17.100000000000001" customHeight="1" x14ac:dyDescent="0.2">
      <c r="A20" s="60"/>
      <c r="B20" s="15">
        <f>B17+1</f>
        <v>3</v>
      </c>
      <c r="C20" s="16" t="s">
        <v>21</v>
      </c>
      <c r="D20" s="19"/>
      <c r="E20" s="18"/>
      <c r="F20" s="18"/>
      <c r="G20" s="18"/>
      <c r="H20" s="18"/>
      <c r="I20" s="18"/>
      <c r="J20" s="18"/>
      <c r="K20" s="19"/>
      <c r="L20" s="43"/>
      <c r="M20" s="50">
        <v>0</v>
      </c>
      <c r="N20" s="50"/>
      <c r="O20" s="50"/>
      <c r="P20" s="55"/>
    </row>
    <row r="21" spans="1:16" ht="12.2" customHeight="1" x14ac:dyDescent="0.2">
      <c r="A21" s="60"/>
      <c r="B21" s="20"/>
      <c r="C21" s="21"/>
      <c r="D21" s="24"/>
      <c r="E21" s="23" t="s">
        <v>12</v>
      </c>
      <c r="F21" s="23" t="s">
        <v>12</v>
      </c>
      <c r="G21" s="23" t="s">
        <v>12</v>
      </c>
      <c r="H21" s="23" t="s">
        <v>13</v>
      </c>
      <c r="I21" s="23" t="s">
        <v>13</v>
      </c>
      <c r="J21" s="23" t="s">
        <v>13</v>
      </c>
      <c r="K21" s="24"/>
      <c r="L21" s="51" t="s">
        <v>24</v>
      </c>
      <c r="M21" s="50"/>
      <c r="N21" s="50"/>
      <c r="O21" s="50"/>
      <c r="P21" s="55"/>
    </row>
    <row r="22" spans="1:16" ht="49.35" customHeight="1" x14ac:dyDescent="0.2">
      <c r="A22" s="60"/>
      <c r="B22" s="25"/>
      <c r="C22" s="33"/>
      <c r="D22" s="27" t="s">
        <v>22</v>
      </c>
      <c r="E22" s="28">
        <v>0</v>
      </c>
      <c r="F22" s="28">
        <v>20</v>
      </c>
      <c r="G22" s="28">
        <v>40</v>
      </c>
      <c r="H22" s="28">
        <v>60</v>
      </c>
      <c r="I22" s="28">
        <v>80</v>
      </c>
      <c r="J22" s="28">
        <v>100</v>
      </c>
      <c r="K22" s="27" t="s">
        <v>23</v>
      </c>
      <c r="L22" s="52"/>
      <c r="M22" s="29"/>
      <c r="N22" s="30">
        <v>0.02</v>
      </c>
      <c r="O22" s="31">
        <f>N22*M22</f>
        <v>0</v>
      </c>
      <c r="P22" s="32">
        <f>N22</f>
        <v>0.02</v>
      </c>
    </row>
    <row r="23" spans="1:16" ht="17.100000000000001" customHeight="1" x14ac:dyDescent="0.2">
      <c r="A23" s="60"/>
      <c r="B23" s="15">
        <f>B20+1</f>
        <v>4</v>
      </c>
      <c r="C23" s="16" t="s">
        <v>25</v>
      </c>
      <c r="D23" s="19"/>
      <c r="E23" s="18"/>
      <c r="F23" s="18"/>
      <c r="G23" s="18"/>
      <c r="H23" s="18"/>
      <c r="I23" s="18"/>
      <c r="J23" s="18"/>
      <c r="K23" s="19"/>
      <c r="L23" s="43"/>
      <c r="M23" s="50"/>
      <c r="N23" s="50"/>
      <c r="O23" s="50"/>
      <c r="P23" s="55"/>
    </row>
    <row r="24" spans="1:16" ht="12.2" customHeight="1" x14ac:dyDescent="0.2">
      <c r="A24" s="60"/>
      <c r="B24" s="20"/>
      <c r="C24" s="21"/>
      <c r="D24" s="24"/>
      <c r="E24" s="23" t="s">
        <v>12</v>
      </c>
      <c r="F24" s="23" t="s">
        <v>12</v>
      </c>
      <c r="G24" s="23" t="s">
        <v>12</v>
      </c>
      <c r="H24" s="23" t="s">
        <v>13</v>
      </c>
      <c r="I24" s="23" t="s">
        <v>13</v>
      </c>
      <c r="J24" s="23" t="s">
        <v>13</v>
      </c>
      <c r="K24" s="24"/>
      <c r="L24" s="51" t="s">
        <v>28</v>
      </c>
      <c r="M24" s="50"/>
      <c r="N24" s="50"/>
      <c r="O24" s="50"/>
      <c r="P24" s="55"/>
    </row>
    <row r="25" spans="1:16" ht="49.35" customHeight="1" x14ac:dyDescent="0.2">
      <c r="A25" s="60"/>
      <c r="B25" s="25"/>
      <c r="C25" s="33"/>
      <c r="D25" s="27" t="s">
        <v>26</v>
      </c>
      <c r="E25" s="28">
        <v>0</v>
      </c>
      <c r="F25" s="28">
        <v>20</v>
      </c>
      <c r="G25" s="28">
        <v>40</v>
      </c>
      <c r="H25" s="28">
        <v>60</v>
      </c>
      <c r="I25" s="28">
        <v>80</v>
      </c>
      <c r="J25" s="28">
        <v>100</v>
      </c>
      <c r="K25" s="27" t="s">
        <v>27</v>
      </c>
      <c r="L25" s="52"/>
      <c r="M25" s="29"/>
      <c r="N25" s="30">
        <v>0.06</v>
      </c>
      <c r="O25" s="31">
        <f>N25*M25</f>
        <v>0</v>
      </c>
      <c r="P25" s="32">
        <f>N25</f>
        <v>0.06</v>
      </c>
    </row>
    <row r="26" spans="1:16" ht="17.100000000000001" customHeight="1" x14ac:dyDescent="0.2">
      <c r="A26" s="60"/>
      <c r="B26" s="15">
        <f>B23+1</f>
        <v>5</v>
      </c>
      <c r="C26" s="16" t="s">
        <v>29</v>
      </c>
      <c r="D26" s="19"/>
      <c r="E26" s="18"/>
      <c r="F26" s="18"/>
      <c r="G26" s="18"/>
      <c r="H26" s="18"/>
      <c r="I26" s="18"/>
      <c r="J26" s="18"/>
      <c r="K26" s="19"/>
      <c r="L26" s="43"/>
      <c r="M26" s="50"/>
      <c r="N26" s="50"/>
      <c r="O26" s="50"/>
      <c r="P26" s="55"/>
    </row>
    <row r="27" spans="1:16" ht="12.2" customHeight="1" x14ac:dyDescent="0.2">
      <c r="A27" s="60"/>
      <c r="B27" s="20"/>
      <c r="C27" s="21"/>
      <c r="D27" s="24"/>
      <c r="E27" s="23" t="s">
        <v>12</v>
      </c>
      <c r="F27" s="23" t="s">
        <v>12</v>
      </c>
      <c r="G27" s="23" t="s">
        <v>12</v>
      </c>
      <c r="H27" s="23" t="s">
        <v>13</v>
      </c>
      <c r="I27" s="23" t="s">
        <v>13</v>
      </c>
      <c r="J27" s="23" t="s">
        <v>13</v>
      </c>
      <c r="K27" s="24"/>
      <c r="L27" s="51" t="s">
        <v>30</v>
      </c>
      <c r="M27" s="50"/>
      <c r="N27" s="50"/>
      <c r="O27" s="50"/>
      <c r="P27" s="55"/>
    </row>
    <row r="28" spans="1:16" ht="49.35" customHeight="1" x14ac:dyDescent="0.2">
      <c r="A28" s="60"/>
      <c r="B28" s="25"/>
      <c r="C28" s="33"/>
      <c r="D28" s="27" t="s">
        <v>22</v>
      </c>
      <c r="E28" s="28">
        <v>0</v>
      </c>
      <c r="F28" s="28">
        <v>20</v>
      </c>
      <c r="G28" s="28">
        <v>40</v>
      </c>
      <c r="H28" s="28">
        <v>60</v>
      </c>
      <c r="I28" s="28">
        <v>80</v>
      </c>
      <c r="J28" s="28">
        <v>100</v>
      </c>
      <c r="K28" s="27" t="s">
        <v>23</v>
      </c>
      <c r="L28" s="52"/>
      <c r="M28" s="29"/>
      <c r="N28" s="30">
        <v>0.03</v>
      </c>
      <c r="O28" s="31">
        <f>N28*M28</f>
        <v>0</v>
      </c>
      <c r="P28" s="32">
        <f>N28</f>
        <v>0.03</v>
      </c>
    </row>
    <row r="29" spans="1:16" ht="17.100000000000001" customHeight="1" x14ac:dyDescent="0.2">
      <c r="A29" s="58" t="s">
        <v>31</v>
      </c>
      <c r="B29" s="15">
        <f>B26+1</f>
        <v>6</v>
      </c>
      <c r="C29" s="16" t="s">
        <v>32</v>
      </c>
      <c r="D29" s="19"/>
      <c r="E29" s="18"/>
      <c r="F29" s="18"/>
      <c r="G29" s="18"/>
      <c r="H29" s="18"/>
      <c r="I29" s="18"/>
      <c r="J29" s="18"/>
      <c r="K29" s="19"/>
      <c r="L29" s="43"/>
      <c r="M29" s="50"/>
      <c r="N29" s="50"/>
      <c r="O29" s="50"/>
      <c r="P29" s="55"/>
    </row>
    <row r="30" spans="1:16" ht="12.2" customHeight="1" x14ac:dyDescent="0.2">
      <c r="A30" s="58"/>
      <c r="B30" s="20"/>
      <c r="C30" s="21"/>
      <c r="D30" s="24"/>
      <c r="E30" s="23" t="s">
        <v>12</v>
      </c>
      <c r="F30" s="23" t="s">
        <v>12</v>
      </c>
      <c r="G30" s="23" t="s">
        <v>12</v>
      </c>
      <c r="H30" s="23" t="s">
        <v>13</v>
      </c>
      <c r="I30" s="23" t="s">
        <v>13</v>
      </c>
      <c r="J30" s="23" t="s">
        <v>13</v>
      </c>
      <c r="K30" s="24"/>
      <c r="L30" s="51" t="s">
        <v>24</v>
      </c>
      <c r="M30" s="50"/>
      <c r="N30" s="50"/>
      <c r="O30" s="50"/>
      <c r="P30" s="55"/>
    </row>
    <row r="31" spans="1:16" ht="49.35" customHeight="1" x14ac:dyDescent="0.2">
      <c r="A31" s="58"/>
      <c r="B31" s="25"/>
      <c r="C31" s="33"/>
      <c r="D31" s="27" t="s">
        <v>22</v>
      </c>
      <c r="E31" s="28">
        <v>0</v>
      </c>
      <c r="F31" s="28">
        <v>20</v>
      </c>
      <c r="G31" s="28">
        <v>40</v>
      </c>
      <c r="H31" s="28">
        <v>60</v>
      </c>
      <c r="I31" s="28">
        <v>80</v>
      </c>
      <c r="J31" s="28">
        <v>100</v>
      </c>
      <c r="K31" s="27" t="s">
        <v>33</v>
      </c>
      <c r="L31" s="52"/>
      <c r="M31" s="29"/>
      <c r="N31" s="30">
        <v>0.03</v>
      </c>
      <c r="O31" s="31">
        <f>N31*M31</f>
        <v>0</v>
      </c>
      <c r="P31" s="32">
        <f>N31</f>
        <v>0.03</v>
      </c>
    </row>
    <row r="32" spans="1:16" ht="17.100000000000001" customHeight="1" x14ac:dyDescent="0.2">
      <c r="A32" s="58"/>
      <c r="B32" s="15">
        <f>B29+1</f>
        <v>7</v>
      </c>
      <c r="C32" s="16" t="s">
        <v>34</v>
      </c>
      <c r="D32" s="19"/>
      <c r="E32" s="18"/>
      <c r="F32" s="18"/>
      <c r="G32" s="18"/>
      <c r="H32" s="18"/>
      <c r="I32" s="18"/>
      <c r="J32" s="18"/>
      <c r="K32" s="19"/>
      <c r="L32" s="43"/>
      <c r="M32" s="50"/>
      <c r="N32" s="50"/>
      <c r="O32" s="50"/>
      <c r="P32" s="55"/>
    </row>
    <row r="33" spans="1:16" ht="12.2" customHeight="1" x14ac:dyDescent="0.2">
      <c r="A33" s="58"/>
      <c r="B33" s="20"/>
      <c r="C33" s="21"/>
      <c r="D33" s="24"/>
      <c r="E33" s="23" t="s">
        <v>12</v>
      </c>
      <c r="F33" s="23" t="s">
        <v>12</v>
      </c>
      <c r="G33" s="23" t="s">
        <v>12</v>
      </c>
      <c r="H33" s="23" t="s">
        <v>13</v>
      </c>
      <c r="I33" s="23" t="s">
        <v>13</v>
      </c>
      <c r="J33" s="23" t="s">
        <v>13</v>
      </c>
      <c r="K33" s="24"/>
      <c r="L33" s="51" t="s">
        <v>37</v>
      </c>
      <c r="M33" s="50"/>
      <c r="N33" s="50"/>
      <c r="O33" s="50"/>
      <c r="P33" s="55"/>
    </row>
    <row r="34" spans="1:16" ht="49.35" customHeight="1" x14ac:dyDescent="0.2">
      <c r="A34" s="58"/>
      <c r="B34" s="25"/>
      <c r="C34" s="33"/>
      <c r="D34" s="27" t="s">
        <v>35</v>
      </c>
      <c r="E34" s="28">
        <v>0</v>
      </c>
      <c r="F34" s="28">
        <v>20</v>
      </c>
      <c r="G34" s="28">
        <v>40</v>
      </c>
      <c r="H34" s="28">
        <v>60</v>
      </c>
      <c r="I34" s="28">
        <v>80</v>
      </c>
      <c r="J34" s="28">
        <v>100</v>
      </c>
      <c r="K34" s="27" t="s">
        <v>36</v>
      </c>
      <c r="L34" s="52"/>
      <c r="M34" s="29"/>
      <c r="N34" s="30">
        <v>0.3</v>
      </c>
      <c r="O34" s="31">
        <f>N34*M34</f>
        <v>0</v>
      </c>
      <c r="P34" s="32">
        <f>N34</f>
        <v>0.3</v>
      </c>
    </row>
    <row r="35" spans="1:16" ht="17.100000000000001" customHeight="1" x14ac:dyDescent="0.2">
      <c r="A35" s="58"/>
      <c r="B35" s="15">
        <f>B32+1</f>
        <v>8</v>
      </c>
      <c r="C35" s="16" t="s">
        <v>38</v>
      </c>
      <c r="D35" s="19"/>
      <c r="E35" s="18"/>
      <c r="F35" s="18"/>
      <c r="G35" s="18"/>
      <c r="H35" s="18"/>
      <c r="I35" s="18"/>
      <c r="J35" s="18"/>
      <c r="K35" s="19"/>
      <c r="L35" s="43"/>
      <c r="M35" s="50"/>
      <c r="N35" s="50"/>
      <c r="O35" s="50"/>
      <c r="P35" s="55"/>
    </row>
    <row r="36" spans="1:16" ht="12.2" customHeight="1" x14ac:dyDescent="0.2">
      <c r="A36" s="58"/>
      <c r="B36" s="20"/>
      <c r="C36" s="21"/>
      <c r="D36" s="24"/>
      <c r="E36" s="23" t="s">
        <v>12</v>
      </c>
      <c r="F36" s="23" t="s">
        <v>12</v>
      </c>
      <c r="G36" s="23" t="s">
        <v>12</v>
      </c>
      <c r="H36" s="23" t="s">
        <v>13</v>
      </c>
      <c r="I36" s="23" t="s">
        <v>13</v>
      </c>
      <c r="J36" s="23" t="s">
        <v>13</v>
      </c>
      <c r="K36" s="24"/>
      <c r="L36" s="51"/>
      <c r="M36" s="50"/>
      <c r="N36" s="50"/>
      <c r="O36" s="50"/>
      <c r="P36" s="55"/>
    </row>
    <row r="37" spans="1:16" ht="49.35" customHeight="1" x14ac:dyDescent="0.2">
      <c r="A37" s="58"/>
      <c r="B37" s="25"/>
      <c r="C37" s="33"/>
      <c r="D37" s="27" t="s">
        <v>39</v>
      </c>
      <c r="E37" s="28">
        <v>0</v>
      </c>
      <c r="F37" s="28">
        <v>20</v>
      </c>
      <c r="G37" s="28">
        <v>40</v>
      </c>
      <c r="H37" s="28">
        <v>60</v>
      </c>
      <c r="I37" s="28">
        <v>80</v>
      </c>
      <c r="J37" s="28">
        <v>100</v>
      </c>
      <c r="K37" s="27" t="s">
        <v>40</v>
      </c>
      <c r="L37" s="52"/>
      <c r="M37" s="29"/>
      <c r="N37" s="30">
        <v>0.05</v>
      </c>
      <c r="O37" s="31">
        <f>N37*M37</f>
        <v>0</v>
      </c>
      <c r="P37" s="32">
        <f>N37</f>
        <v>0.05</v>
      </c>
    </row>
    <row r="38" spans="1:16" ht="17.100000000000001" customHeight="1" x14ac:dyDescent="0.2">
      <c r="A38" s="57" t="s">
        <v>41</v>
      </c>
      <c r="B38" s="15">
        <f>B35+1</f>
        <v>9</v>
      </c>
      <c r="C38" s="16" t="s">
        <v>42</v>
      </c>
      <c r="D38" s="19"/>
      <c r="E38" s="18"/>
      <c r="F38" s="18"/>
      <c r="G38" s="18"/>
      <c r="H38" s="18"/>
      <c r="I38" s="18"/>
      <c r="J38" s="18"/>
      <c r="K38" s="19"/>
      <c r="L38" s="43"/>
      <c r="M38" s="50"/>
      <c r="N38" s="50"/>
      <c r="O38" s="50"/>
      <c r="P38" s="55"/>
    </row>
    <row r="39" spans="1:16" ht="12.2" customHeight="1" x14ac:dyDescent="0.2">
      <c r="A39" s="57"/>
      <c r="B39" s="20"/>
      <c r="C39" s="21"/>
      <c r="D39" s="24"/>
      <c r="E39" s="23" t="s">
        <v>12</v>
      </c>
      <c r="F39" s="23" t="s">
        <v>12</v>
      </c>
      <c r="G39" s="23" t="s">
        <v>12</v>
      </c>
      <c r="H39" s="23" t="s">
        <v>13</v>
      </c>
      <c r="I39" s="23" t="s">
        <v>13</v>
      </c>
      <c r="J39" s="23" t="s">
        <v>13</v>
      </c>
      <c r="K39" s="24"/>
      <c r="L39" s="51" t="s">
        <v>45</v>
      </c>
      <c r="M39" s="50"/>
      <c r="N39" s="50"/>
      <c r="O39" s="50"/>
      <c r="P39" s="55"/>
    </row>
    <row r="40" spans="1:16" ht="49.35" customHeight="1" x14ac:dyDescent="0.2">
      <c r="A40" s="57"/>
      <c r="B40" s="25"/>
      <c r="C40" s="33"/>
      <c r="D40" s="27" t="s">
        <v>43</v>
      </c>
      <c r="E40" s="28">
        <v>0</v>
      </c>
      <c r="F40" s="28">
        <v>20</v>
      </c>
      <c r="G40" s="28">
        <v>40</v>
      </c>
      <c r="H40" s="28">
        <v>60</v>
      </c>
      <c r="I40" s="28">
        <v>80</v>
      </c>
      <c r="J40" s="28">
        <v>100</v>
      </c>
      <c r="K40" s="27" t="s">
        <v>44</v>
      </c>
      <c r="L40" s="52"/>
      <c r="M40" s="29"/>
      <c r="N40" s="30">
        <v>0.05</v>
      </c>
      <c r="O40" s="31">
        <f>N40*M40</f>
        <v>0</v>
      </c>
      <c r="P40" s="32">
        <f>N40</f>
        <v>0.05</v>
      </c>
    </row>
    <row r="41" spans="1:16" ht="17.100000000000001" customHeight="1" x14ac:dyDescent="0.2">
      <c r="A41" s="57"/>
      <c r="B41" s="15">
        <f>B38+1</f>
        <v>10</v>
      </c>
      <c r="C41" s="16" t="s">
        <v>46</v>
      </c>
      <c r="D41" s="19"/>
      <c r="E41" s="18"/>
      <c r="F41" s="18"/>
      <c r="G41" s="18"/>
      <c r="H41" s="18"/>
      <c r="I41" s="18"/>
      <c r="J41" s="18"/>
      <c r="K41" s="19"/>
      <c r="L41" s="43"/>
      <c r="M41" s="50"/>
      <c r="N41" s="50"/>
      <c r="O41" s="50"/>
      <c r="P41" s="55"/>
    </row>
    <row r="42" spans="1:16" ht="12.2" customHeight="1" x14ac:dyDescent="0.2">
      <c r="A42" s="57"/>
      <c r="B42" s="20"/>
      <c r="C42" s="21"/>
      <c r="D42" s="24"/>
      <c r="E42" s="23" t="s">
        <v>12</v>
      </c>
      <c r="F42" s="23" t="s">
        <v>12</v>
      </c>
      <c r="G42" s="23" t="s">
        <v>12</v>
      </c>
      <c r="H42" s="23" t="s">
        <v>13</v>
      </c>
      <c r="I42" s="23" t="s">
        <v>13</v>
      </c>
      <c r="J42" s="23" t="s">
        <v>13</v>
      </c>
      <c r="K42" s="24"/>
      <c r="L42" s="51" t="s">
        <v>49</v>
      </c>
      <c r="M42" s="50"/>
      <c r="N42" s="50"/>
      <c r="O42" s="50"/>
      <c r="P42" s="55"/>
    </row>
    <row r="43" spans="1:16" ht="49.35" customHeight="1" x14ac:dyDescent="0.2">
      <c r="A43" s="57"/>
      <c r="B43" s="25"/>
      <c r="C43" s="33"/>
      <c r="D43" s="27" t="s">
        <v>47</v>
      </c>
      <c r="E43" s="28">
        <v>0</v>
      </c>
      <c r="F43" s="28">
        <v>20</v>
      </c>
      <c r="G43" s="28">
        <v>40</v>
      </c>
      <c r="H43" s="28">
        <v>60</v>
      </c>
      <c r="I43" s="28">
        <v>80</v>
      </c>
      <c r="J43" s="28">
        <v>100</v>
      </c>
      <c r="K43" s="27" t="s">
        <v>48</v>
      </c>
      <c r="L43" s="52"/>
      <c r="M43" s="29"/>
      <c r="N43" s="30">
        <v>0.05</v>
      </c>
      <c r="O43" s="31">
        <f>N43*M43</f>
        <v>0</v>
      </c>
      <c r="P43" s="32">
        <f>N43</f>
        <v>0.05</v>
      </c>
    </row>
    <row r="44" spans="1:16" ht="17.100000000000001" customHeight="1" x14ac:dyDescent="0.2">
      <c r="A44" s="56" t="s">
        <v>50</v>
      </c>
      <c r="B44" s="15">
        <f>B41+1</f>
        <v>11</v>
      </c>
      <c r="C44" s="16" t="s">
        <v>51</v>
      </c>
      <c r="D44" s="19"/>
      <c r="E44" s="18"/>
      <c r="F44" s="18"/>
      <c r="G44" s="18"/>
      <c r="H44" s="18"/>
      <c r="I44" s="18"/>
      <c r="J44" s="18"/>
      <c r="K44" s="19"/>
      <c r="L44" s="43"/>
      <c r="M44" s="50"/>
      <c r="N44" s="50"/>
      <c r="O44" s="50"/>
      <c r="P44" s="55"/>
    </row>
    <row r="45" spans="1:16" ht="12.2" customHeight="1" x14ac:dyDescent="0.2">
      <c r="A45" s="56"/>
      <c r="B45" s="20"/>
      <c r="C45" s="21"/>
      <c r="D45" s="24"/>
      <c r="E45" s="23" t="s">
        <v>12</v>
      </c>
      <c r="F45" s="23" t="s">
        <v>12</v>
      </c>
      <c r="G45" s="23" t="s">
        <v>12</v>
      </c>
      <c r="H45" s="23" t="s">
        <v>13</v>
      </c>
      <c r="I45" s="23" t="s">
        <v>13</v>
      </c>
      <c r="J45" s="23" t="s">
        <v>13</v>
      </c>
      <c r="K45" s="24"/>
      <c r="L45" s="51" t="s">
        <v>53</v>
      </c>
      <c r="M45" s="50"/>
      <c r="N45" s="50"/>
      <c r="O45" s="50"/>
      <c r="P45" s="55"/>
    </row>
    <row r="46" spans="1:16" ht="49.35" customHeight="1" x14ac:dyDescent="0.2">
      <c r="A46" s="56"/>
      <c r="B46" s="25"/>
      <c r="C46" s="33"/>
      <c r="D46" s="27" t="s">
        <v>52</v>
      </c>
      <c r="E46" s="28">
        <v>0</v>
      </c>
      <c r="F46" s="28">
        <v>20</v>
      </c>
      <c r="G46" s="28">
        <v>40</v>
      </c>
      <c r="H46" s="28">
        <v>60</v>
      </c>
      <c r="I46" s="28">
        <v>80</v>
      </c>
      <c r="J46" s="28">
        <v>100</v>
      </c>
      <c r="K46" s="27" t="s">
        <v>33</v>
      </c>
      <c r="L46" s="52"/>
      <c r="M46" s="29"/>
      <c r="N46" s="30">
        <v>0.02</v>
      </c>
      <c r="O46" s="31">
        <f>N46*M46</f>
        <v>0</v>
      </c>
      <c r="P46" s="32">
        <f>N46</f>
        <v>0.02</v>
      </c>
    </row>
    <row r="47" spans="1:16" ht="17.100000000000001" customHeight="1" x14ac:dyDescent="0.2">
      <c r="A47" s="56"/>
      <c r="B47" s="15">
        <f>B44+1</f>
        <v>12</v>
      </c>
      <c r="C47" s="16" t="s">
        <v>54</v>
      </c>
      <c r="D47" s="19"/>
      <c r="E47" s="18"/>
      <c r="F47" s="18"/>
      <c r="G47" s="18"/>
      <c r="H47" s="18"/>
      <c r="I47" s="18"/>
      <c r="J47" s="18"/>
      <c r="K47" s="19"/>
      <c r="L47" s="43"/>
      <c r="M47" s="50"/>
      <c r="N47" s="50"/>
      <c r="O47" s="50"/>
      <c r="P47" s="55"/>
    </row>
    <row r="48" spans="1:16" ht="12.2" customHeight="1" x14ac:dyDescent="0.2">
      <c r="A48" s="56"/>
      <c r="B48" s="20"/>
      <c r="C48" s="21"/>
      <c r="D48" s="24"/>
      <c r="E48" s="23" t="s">
        <v>12</v>
      </c>
      <c r="F48" s="23" t="s">
        <v>12</v>
      </c>
      <c r="G48" s="23" t="s">
        <v>12</v>
      </c>
      <c r="H48" s="23" t="s">
        <v>13</v>
      </c>
      <c r="I48" s="23" t="s">
        <v>13</v>
      </c>
      <c r="J48" s="23" t="s">
        <v>13</v>
      </c>
      <c r="K48" s="24"/>
      <c r="L48" s="51"/>
      <c r="M48" s="50"/>
      <c r="N48" s="50"/>
      <c r="O48" s="50"/>
      <c r="P48" s="55"/>
    </row>
    <row r="49" spans="1:16" ht="49.35" customHeight="1" x14ac:dyDescent="0.2">
      <c r="A49" s="56"/>
      <c r="B49" s="25"/>
      <c r="C49" s="33"/>
      <c r="D49" s="27" t="s">
        <v>55</v>
      </c>
      <c r="E49" s="28">
        <v>0</v>
      </c>
      <c r="F49" s="28">
        <v>20</v>
      </c>
      <c r="G49" s="28">
        <v>40</v>
      </c>
      <c r="H49" s="28">
        <v>60</v>
      </c>
      <c r="I49" s="28">
        <v>80</v>
      </c>
      <c r="J49" s="28">
        <v>100</v>
      </c>
      <c r="K49" s="27" t="s">
        <v>56</v>
      </c>
      <c r="L49" s="52"/>
      <c r="M49" s="29"/>
      <c r="N49" s="30">
        <v>0.02</v>
      </c>
      <c r="O49" s="31">
        <f>N49*M49</f>
        <v>0</v>
      </c>
      <c r="P49" s="32">
        <f>N49</f>
        <v>0.02</v>
      </c>
    </row>
    <row r="50" spans="1:16" ht="17.100000000000001" customHeight="1" x14ac:dyDescent="0.2">
      <c r="A50" s="56"/>
      <c r="B50" s="15">
        <f>B47+1</f>
        <v>13</v>
      </c>
      <c r="C50" s="16" t="s">
        <v>57</v>
      </c>
      <c r="D50" s="19"/>
      <c r="E50" s="18"/>
      <c r="F50" s="18"/>
      <c r="G50" s="18"/>
      <c r="H50" s="18"/>
      <c r="I50" s="18"/>
      <c r="J50" s="18"/>
      <c r="K50" s="19"/>
      <c r="L50" s="43"/>
      <c r="M50" s="50"/>
      <c r="N50" s="50"/>
      <c r="O50" s="50"/>
      <c r="P50" s="55"/>
    </row>
    <row r="51" spans="1:16" ht="12.2" customHeight="1" x14ac:dyDescent="0.2">
      <c r="A51" s="56"/>
      <c r="B51" s="20"/>
      <c r="C51" s="21"/>
      <c r="D51" s="24"/>
      <c r="E51" s="23" t="s">
        <v>12</v>
      </c>
      <c r="F51" s="23" t="s">
        <v>12</v>
      </c>
      <c r="G51" s="23" t="s">
        <v>12</v>
      </c>
      <c r="H51" s="23" t="s">
        <v>13</v>
      </c>
      <c r="I51" s="23" t="s">
        <v>13</v>
      </c>
      <c r="J51" s="23" t="s">
        <v>13</v>
      </c>
      <c r="K51" s="24"/>
      <c r="L51" s="51"/>
      <c r="M51" s="50"/>
      <c r="N51" s="50"/>
      <c r="O51" s="50"/>
      <c r="P51" s="55"/>
    </row>
    <row r="52" spans="1:16" ht="49.35" customHeight="1" x14ac:dyDescent="0.2">
      <c r="A52" s="56"/>
      <c r="B52" s="25"/>
      <c r="C52" s="33"/>
      <c r="D52" s="27" t="s">
        <v>58</v>
      </c>
      <c r="E52" s="28">
        <v>0</v>
      </c>
      <c r="F52" s="28">
        <v>20</v>
      </c>
      <c r="G52" s="28">
        <v>40</v>
      </c>
      <c r="H52" s="28">
        <v>60</v>
      </c>
      <c r="I52" s="28">
        <v>80</v>
      </c>
      <c r="J52" s="28">
        <v>100</v>
      </c>
      <c r="K52" s="27" t="s">
        <v>59</v>
      </c>
      <c r="L52" s="52"/>
      <c r="M52" s="29"/>
      <c r="N52" s="30">
        <v>0.03</v>
      </c>
      <c r="O52" s="31">
        <f>N52*M52</f>
        <v>0</v>
      </c>
      <c r="P52" s="32">
        <f>N52</f>
        <v>0.03</v>
      </c>
    </row>
    <row r="53" spans="1:16" ht="17.100000000000001" customHeight="1" x14ac:dyDescent="0.2">
      <c r="A53" s="56"/>
      <c r="B53" s="15">
        <f>B50+1</f>
        <v>14</v>
      </c>
      <c r="C53" s="16" t="s">
        <v>60</v>
      </c>
      <c r="D53" s="19"/>
      <c r="E53" s="18"/>
      <c r="F53" s="18"/>
      <c r="G53" s="18"/>
      <c r="H53" s="18"/>
      <c r="I53" s="18"/>
      <c r="J53" s="18"/>
      <c r="K53" s="19"/>
      <c r="L53" s="43"/>
      <c r="M53" s="50"/>
      <c r="N53" s="50"/>
      <c r="O53" s="50"/>
      <c r="P53" s="55"/>
    </row>
    <row r="54" spans="1:16" ht="12.2" customHeight="1" x14ac:dyDescent="0.2">
      <c r="A54" s="56"/>
      <c r="B54" s="20"/>
      <c r="C54" s="21"/>
      <c r="D54" s="24"/>
      <c r="E54" s="23" t="s">
        <v>12</v>
      </c>
      <c r="F54" s="23" t="s">
        <v>12</v>
      </c>
      <c r="G54" s="23" t="s">
        <v>12</v>
      </c>
      <c r="H54" s="23" t="s">
        <v>13</v>
      </c>
      <c r="I54" s="23" t="s">
        <v>13</v>
      </c>
      <c r="J54" s="23" t="s">
        <v>13</v>
      </c>
      <c r="K54" s="24"/>
      <c r="L54" s="51" t="s">
        <v>49</v>
      </c>
      <c r="M54" s="50"/>
      <c r="N54" s="50"/>
      <c r="O54" s="50"/>
      <c r="P54" s="55"/>
    </row>
    <row r="55" spans="1:16" ht="49.35" customHeight="1" x14ac:dyDescent="0.2">
      <c r="A55" s="56"/>
      <c r="B55" s="25"/>
      <c r="C55" s="33"/>
      <c r="D55" s="27" t="s">
        <v>86</v>
      </c>
      <c r="E55" s="28">
        <v>0</v>
      </c>
      <c r="F55" s="28">
        <v>20</v>
      </c>
      <c r="G55" s="28">
        <v>40</v>
      </c>
      <c r="H55" s="28">
        <v>60</v>
      </c>
      <c r="I55" s="28">
        <v>80</v>
      </c>
      <c r="J55" s="28">
        <v>100</v>
      </c>
      <c r="K55" s="27" t="s">
        <v>87</v>
      </c>
      <c r="L55" s="52"/>
      <c r="M55" s="29"/>
      <c r="N55" s="30">
        <v>0.05</v>
      </c>
      <c r="O55" s="31">
        <f>N55*M55</f>
        <v>0</v>
      </c>
      <c r="P55" s="32">
        <f>N55</f>
        <v>0.05</v>
      </c>
    </row>
    <row r="56" spans="1:16" ht="17.100000000000001" customHeight="1" x14ac:dyDescent="0.2">
      <c r="A56" s="56"/>
      <c r="B56" s="15">
        <f>B53+1</f>
        <v>15</v>
      </c>
      <c r="C56" s="16" t="s">
        <v>61</v>
      </c>
      <c r="D56" s="19"/>
      <c r="E56" s="18"/>
      <c r="F56" s="18"/>
      <c r="G56" s="18"/>
      <c r="H56" s="18"/>
      <c r="I56" s="18"/>
      <c r="J56" s="18"/>
      <c r="K56" s="19"/>
      <c r="L56" s="43"/>
      <c r="M56" s="50"/>
      <c r="N56" s="50"/>
      <c r="O56" s="50"/>
      <c r="P56" s="55"/>
    </row>
    <row r="57" spans="1:16" ht="12.2" customHeight="1" x14ac:dyDescent="0.2">
      <c r="A57" s="56"/>
      <c r="B57" s="20"/>
      <c r="C57" s="21"/>
      <c r="D57" s="24"/>
      <c r="E57" s="23" t="s">
        <v>12</v>
      </c>
      <c r="F57" s="23" t="s">
        <v>12</v>
      </c>
      <c r="G57" s="23" t="s">
        <v>12</v>
      </c>
      <c r="H57" s="23" t="s">
        <v>13</v>
      </c>
      <c r="I57" s="23" t="s">
        <v>13</v>
      </c>
      <c r="J57" s="23" t="s">
        <v>13</v>
      </c>
      <c r="K57" s="24"/>
      <c r="L57" s="51"/>
      <c r="M57" s="50"/>
      <c r="N57" s="50"/>
      <c r="O57" s="50"/>
      <c r="P57" s="55"/>
    </row>
    <row r="58" spans="1:16" ht="49.35" customHeight="1" x14ac:dyDescent="0.2">
      <c r="A58" s="56"/>
      <c r="B58" s="25"/>
      <c r="C58" s="33"/>
      <c r="D58" s="27" t="s">
        <v>62</v>
      </c>
      <c r="E58" s="28">
        <v>0</v>
      </c>
      <c r="F58" s="28">
        <v>20</v>
      </c>
      <c r="G58" s="28">
        <v>40</v>
      </c>
      <c r="H58" s="28">
        <v>60</v>
      </c>
      <c r="I58" s="28">
        <v>80</v>
      </c>
      <c r="J58" s="28">
        <v>100</v>
      </c>
      <c r="K58" s="27" t="s">
        <v>63</v>
      </c>
      <c r="L58" s="52"/>
      <c r="M58" s="29"/>
      <c r="N58" s="30">
        <v>0.02</v>
      </c>
      <c r="O58" s="31">
        <f>N58*M58</f>
        <v>0</v>
      </c>
      <c r="P58" s="32">
        <f>N58</f>
        <v>0.02</v>
      </c>
    </row>
    <row r="59" spans="1:16" ht="17.100000000000001" customHeight="1" x14ac:dyDescent="0.2">
      <c r="A59" s="56"/>
      <c r="B59" s="15">
        <f>B56+1</f>
        <v>16</v>
      </c>
      <c r="C59" s="16" t="s">
        <v>64</v>
      </c>
      <c r="D59" s="19"/>
      <c r="E59" s="18"/>
      <c r="F59" s="18"/>
      <c r="G59" s="18"/>
      <c r="H59" s="18"/>
      <c r="I59" s="18"/>
      <c r="J59" s="18"/>
      <c r="K59" s="19"/>
      <c r="L59" s="43"/>
      <c r="M59" s="50"/>
      <c r="N59" s="50"/>
      <c r="O59" s="50"/>
      <c r="P59" s="55"/>
    </row>
    <row r="60" spans="1:16" ht="12.2" customHeight="1" x14ac:dyDescent="0.2">
      <c r="A60" s="56"/>
      <c r="B60" s="20"/>
      <c r="C60" s="21"/>
      <c r="D60" s="24"/>
      <c r="E60" s="23" t="s">
        <v>12</v>
      </c>
      <c r="F60" s="23" t="s">
        <v>12</v>
      </c>
      <c r="G60" s="23" t="s">
        <v>12</v>
      </c>
      <c r="H60" s="23" t="s">
        <v>13</v>
      </c>
      <c r="I60" s="23" t="s">
        <v>13</v>
      </c>
      <c r="J60" s="23" t="s">
        <v>13</v>
      </c>
      <c r="K60" s="24"/>
      <c r="L60" s="51" t="s">
        <v>67</v>
      </c>
      <c r="M60" s="50"/>
      <c r="N60" s="50"/>
      <c r="O60" s="50"/>
      <c r="P60" s="55"/>
    </row>
    <row r="61" spans="1:16" ht="49.35" customHeight="1" x14ac:dyDescent="0.2">
      <c r="A61" s="56"/>
      <c r="B61" s="25"/>
      <c r="C61" s="33"/>
      <c r="D61" s="27" t="s">
        <v>65</v>
      </c>
      <c r="E61" s="28">
        <v>0</v>
      </c>
      <c r="F61" s="28">
        <v>20</v>
      </c>
      <c r="G61" s="28">
        <v>40</v>
      </c>
      <c r="H61" s="28">
        <v>60</v>
      </c>
      <c r="I61" s="28">
        <v>80</v>
      </c>
      <c r="J61" s="28">
        <v>100</v>
      </c>
      <c r="K61" s="27" t="s">
        <v>66</v>
      </c>
      <c r="L61" s="52"/>
      <c r="M61" s="29"/>
      <c r="N61" s="30">
        <v>0.05</v>
      </c>
      <c r="O61" s="31">
        <f>N61*M61</f>
        <v>0</v>
      </c>
      <c r="P61" s="32">
        <f>N61</f>
        <v>0.05</v>
      </c>
    </row>
    <row r="62" spans="1:16" ht="17.100000000000001" customHeight="1" x14ac:dyDescent="0.2">
      <c r="A62" s="56"/>
      <c r="B62" s="15">
        <f>B59+1</f>
        <v>17</v>
      </c>
      <c r="C62" s="16" t="s">
        <v>68</v>
      </c>
      <c r="D62" s="19"/>
      <c r="E62" s="18"/>
      <c r="F62" s="18"/>
      <c r="G62" s="18"/>
      <c r="H62" s="18"/>
      <c r="I62" s="18"/>
      <c r="J62" s="18"/>
      <c r="K62" s="19"/>
      <c r="L62" s="43"/>
      <c r="M62" s="50"/>
      <c r="N62" s="50"/>
      <c r="O62" s="50"/>
      <c r="P62" s="55"/>
    </row>
    <row r="63" spans="1:16" ht="12.2" customHeight="1" x14ac:dyDescent="0.2">
      <c r="A63" s="56"/>
      <c r="B63" s="20"/>
      <c r="C63" s="21"/>
      <c r="D63" s="24"/>
      <c r="E63" s="23" t="s">
        <v>12</v>
      </c>
      <c r="F63" s="23" t="s">
        <v>12</v>
      </c>
      <c r="G63" s="23" t="s">
        <v>12</v>
      </c>
      <c r="H63" s="23" t="s">
        <v>13</v>
      </c>
      <c r="I63" s="23" t="s">
        <v>13</v>
      </c>
      <c r="J63" s="23" t="s">
        <v>13</v>
      </c>
      <c r="K63" s="24"/>
      <c r="L63" s="51" t="s">
        <v>71</v>
      </c>
      <c r="M63" s="50"/>
      <c r="N63" s="50"/>
      <c r="O63" s="50"/>
      <c r="P63" s="55"/>
    </row>
    <row r="64" spans="1:16" ht="49.35" customHeight="1" x14ac:dyDescent="0.2">
      <c r="A64" s="56"/>
      <c r="B64" s="25"/>
      <c r="C64" s="33"/>
      <c r="D64" s="27" t="s">
        <v>69</v>
      </c>
      <c r="E64" s="28">
        <v>0</v>
      </c>
      <c r="F64" s="28">
        <v>20</v>
      </c>
      <c r="G64" s="28">
        <v>40</v>
      </c>
      <c r="H64" s="28">
        <v>60</v>
      </c>
      <c r="I64" s="28">
        <v>80</v>
      </c>
      <c r="J64" s="28">
        <v>100</v>
      </c>
      <c r="K64" s="27" t="s">
        <v>70</v>
      </c>
      <c r="L64" s="52"/>
      <c r="M64" s="29"/>
      <c r="N64" s="30">
        <v>0.02</v>
      </c>
      <c r="O64" s="31">
        <f>N64*M64</f>
        <v>0</v>
      </c>
      <c r="P64" s="32">
        <f>N64</f>
        <v>0.02</v>
      </c>
    </row>
    <row r="65" spans="1:17" ht="17.100000000000001" customHeight="1" x14ac:dyDescent="0.2">
      <c r="A65" s="49" t="s">
        <v>72</v>
      </c>
      <c r="B65" s="15">
        <f>B62+1</f>
        <v>18</v>
      </c>
      <c r="C65" s="16" t="s">
        <v>73</v>
      </c>
      <c r="D65" s="19"/>
      <c r="E65" s="18"/>
      <c r="F65" s="18"/>
      <c r="G65" s="18"/>
      <c r="H65" s="18"/>
      <c r="I65" s="18"/>
      <c r="J65" s="18"/>
      <c r="K65" s="19"/>
      <c r="L65" s="43"/>
      <c r="M65" s="50"/>
      <c r="N65" s="50"/>
      <c r="O65" s="50"/>
      <c r="P65" s="55"/>
    </row>
    <row r="66" spans="1:17" ht="12.2" customHeight="1" x14ac:dyDescent="0.2">
      <c r="A66" s="49"/>
      <c r="B66" s="20"/>
      <c r="C66" s="21"/>
      <c r="D66" s="24"/>
      <c r="E66" s="23" t="s">
        <v>12</v>
      </c>
      <c r="F66" s="23" t="s">
        <v>12</v>
      </c>
      <c r="G66" s="23" t="s">
        <v>12</v>
      </c>
      <c r="H66" s="23" t="s">
        <v>13</v>
      </c>
      <c r="I66" s="23" t="s">
        <v>13</v>
      </c>
      <c r="J66" s="23" t="s">
        <v>13</v>
      </c>
      <c r="K66" s="24"/>
      <c r="L66" s="51" t="s">
        <v>67</v>
      </c>
      <c r="M66" s="50"/>
      <c r="N66" s="50"/>
      <c r="O66" s="50"/>
      <c r="P66" s="55"/>
    </row>
    <row r="67" spans="1:17" ht="49.35" customHeight="1" x14ac:dyDescent="0.2">
      <c r="A67" s="49"/>
      <c r="B67" s="25"/>
      <c r="C67" s="34"/>
      <c r="D67" s="27" t="s">
        <v>74</v>
      </c>
      <c r="E67" s="28">
        <v>0</v>
      </c>
      <c r="F67" s="28">
        <v>20</v>
      </c>
      <c r="G67" s="28">
        <v>40</v>
      </c>
      <c r="H67" s="28">
        <v>60</v>
      </c>
      <c r="I67" s="28">
        <v>80</v>
      </c>
      <c r="J67" s="28">
        <v>100</v>
      </c>
      <c r="K67" s="27" t="s">
        <v>75</v>
      </c>
      <c r="L67" s="52"/>
      <c r="M67" s="29"/>
      <c r="N67" s="30">
        <v>0.04</v>
      </c>
      <c r="O67" s="31">
        <f>N67*M67</f>
        <v>0</v>
      </c>
      <c r="P67" s="32">
        <f>N67</f>
        <v>0.04</v>
      </c>
    </row>
    <row r="68" spans="1:17" ht="17.100000000000001" customHeight="1" x14ac:dyDescent="0.2">
      <c r="A68" s="49"/>
      <c r="B68" s="15">
        <f>B65+1</f>
        <v>19</v>
      </c>
      <c r="C68" s="16" t="s">
        <v>76</v>
      </c>
      <c r="D68" s="19"/>
      <c r="E68" s="18"/>
      <c r="F68" s="18"/>
      <c r="G68" s="18"/>
      <c r="H68" s="18"/>
      <c r="I68" s="18"/>
      <c r="J68" s="18"/>
      <c r="K68" s="19"/>
      <c r="L68" s="43"/>
      <c r="M68" s="50"/>
      <c r="N68" s="50"/>
      <c r="O68" s="50"/>
      <c r="P68" s="55"/>
    </row>
    <row r="69" spans="1:17" ht="12.2" customHeight="1" x14ac:dyDescent="0.2">
      <c r="A69" s="49"/>
      <c r="B69" s="20"/>
      <c r="C69" s="21"/>
      <c r="D69" s="24"/>
      <c r="E69" s="23" t="s">
        <v>12</v>
      </c>
      <c r="F69" s="23" t="s">
        <v>12</v>
      </c>
      <c r="G69" s="23" t="s">
        <v>12</v>
      </c>
      <c r="H69" s="23" t="s">
        <v>13</v>
      </c>
      <c r="I69" s="23" t="s">
        <v>13</v>
      </c>
      <c r="J69" s="23" t="s">
        <v>13</v>
      </c>
      <c r="K69" s="24"/>
      <c r="L69" s="51" t="s">
        <v>77</v>
      </c>
      <c r="M69" s="50"/>
      <c r="N69" s="50"/>
      <c r="O69" s="50"/>
      <c r="P69" s="55"/>
    </row>
    <row r="70" spans="1:17" ht="49.35" customHeight="1" x14ac:dyDescent="0.2">
      <c r="A70" s="49"/>
      <c r="B70" s="25"/>
      <c r="C70" s="34"/>
      <c r="D70" s="27" t="s">
        <v>52</v>
      </c>
      <c r="E70" s="28">
        <v>0</v>
      </c>
      <c r="F70" s="28">
        <v>20</v>
      </c>
      <c r="G70" s="28">
        <v>40</v>
      </c>
      <c r="H70" s="28">
        <v>60</v>
      </c>
      <c r="I70" s="28">
        <v>80</v>
      </c>
      <c r="J70" s="28">
        <v>100</v>
      </c>
      <c r="K70" s="27" t="s">
        <v>33</v>
      </c>
      <c r="L70" s="52"/>
      <c r="M70" s="29"/>
      <c r="N70" s="30">
        <v>0.02</v>
      </c>
      <c r="O70" s="31">
        <f>N70*M70</f>
        <v>0</v>
      </c>
      <c r="P70" s="32">
        <f>N70</f>
        <v>0.02</v>
      </c>
    </row>
    <row r="71" spans="1:17" ht="17.100000000000001" customHeight="1" x14ac:dyDescent="0.2">
      <c r="A71" s="49"/>
      <c r="B71" s="15">
        <f>B68+1</f>
        <v>20</v>
      </c>
      <c r="C71" s="16" t="s">
        <v>78</v>
      </c>
      <c r="D71" s="19"/>
      <c r="E71" s="18"/>
      <c r="F71" s="18"/>
      <c r="G71" s="18"/>
      <c r="H71" s="18"/>
      <c r="I71" s="18"/>
      <c r="J71" s="18"/>
      <c r="K71" s="19"/>
      <c r="L71" s="43"/>
      <c r="M71" s="50"/>
      <c r="N71" s="50"/>
      <c r="O71" s="50"/>
      <c r="P71" s="55"/>
    </row>
    <row r="72" spans="1:17" ht="12.2" customHeight="1" x14ac:dyDescent="0.2">
      <c r="A72" s="49"/>
      <c r="B72" s="20"/>
      <c r="C72" s="21"/>
      <c r="D72" s="24"/>
      <c r="E72" s="23" t="s">
        <v>12</v>
      </c>
      <c r="F72" s="23" t="s">
        <v>12</v>
      </c>
      <c r="G72" s="23" t="s">
        <v>12</v>
      </c>
      <c r="H72" s="23" t="s">
        <v>13</v>
      </c>
      <c r="I72" s="23" t="s">
        <v>13</v>
      </c>
      <c r="J72" s="23" t="s">
        <v>13</v>
      </c>
      <c r="K72" s="24"/>
      <c r="L72" s="51" t="s">
        <v>79</v>
      </c>
      <c r="M72" s="50"/>
      <c r="N72" s="50"/>
      <c r="O72" s="50"/>
      <c r="P72" s="55"/>
    </row>
    <row r="73" spans="1:17" ht="49.35" customHeight="1" x14ac:dyDescent="0.2">
      <c r="A73" s="49"/>
      <c r="B73" s="25"/>
      <c r="C73" s="34"/>
      <c r="D73" s="27" t="s">
        <v>52</v>
      </c>
      <c r="E73" s="28">
        <v>0</v>
      </c>
      <c r="F73" s="28">
        <v>20</v>
      </c>
      <c r="G73" s="28">
        <v>40</v>
      </c>
      <c r="H73" s="28">
        <v>60</v>
      </c>
      <c r="I73" s="28">
        <v>80</v>
      </c>
      <c r="J73" s="28">
        <v>100</v>
      </c>
      <c r="K73" s="27" t="s">
        <v>33</v>
      </c>
      <c r="L73" s="52"/>
      <c r="M73" s="29"/>
      <c r="N73" s="30">
        <v>0.04</v>
      </c>
      <c r="O73" s="31">
        <f>N73*M73</f>
        <v>0</v>
      </c>
      <c r="P73" s="32">
        <f>N73</f>
        <v>0.04</v>
      </c>
    </row>
    <row r="74" spans="1:17" ht="17.100000000000001" customHeight="1" x14ac:dyDescent="0.2">
      <c r="A74" s="49"/>
      <c r="B74" s="15">
        <f>B71+1</f>
        <v>21</v>
      </c>
      <c r="C74" s="16" t="s">
        <v>80</v>
      </c>
      <c r="D74" s="19"/>
      <c r="E74" s="18"/>
      <c r="F74" s="18"/>
      <c r="G74" s="18"/>
      <c r="H74" s="18"/>
      <c r="I74" s="18"/>
      <c r="J74" s="18"/>
      <c r="K74" s="19"/>
      <c r="L74" s="43"/>
      <c r="M74" s="50"/>
      <c r="N74" s="50"/>
      <c r="O74" s="50"/>
      <c r="P74" s="55"/>
    </row>
    <row r="75" spans="1:17" ht="12.2" customHeight="1" x14ac:dyDescent="0.2">
      <c r="A75" s="49"/>
      <c r="B75" s="20"/>
      <c r="C75" s="21"/>
      <c r="D75" s="24"/>
      <c r="E75" s="23" t="s">
        <v>12</v>
      </c>
      <c r="F75" s="23" t="s">
        <v>12</v>
      </c>
      <c r="G75" s="23" t="s">
        <v>12</v>
      </c>
      <c r="H75" s="23" t="s">
        <v>13</v>
      </c>
      <c r="I75" s="23" t="s">
        <v>13</v>
      </c>
      <c r="J75" s="23" t="s">
        <v>13</v>
      </c>
      <c r="K75" s="24"/>
      <c r="L75" s="51" t="s">
        <v>81</v>
      </c>
      <c r="M75" s="50"/>
      <c r="N75" s="50"/>
      <c r="O75" s="50"/>
      <c r="P75" s="55"/>
    </row>
    <row r="76" spans="1:17" ht="49.35" customHeight="1" x14ac:dyDescent="0.2">
      <c r="A76" s="49"/>
      <c r="B76" s="25"/>
      <c r="C76" s="34"/>
      <c r="D76" s="27" t="s">
        <v>52</v>
      </c>
      <c r="E76" s="28">
        <v>0</v>
      </c>
      <c r="F76" s="28">
        <v>20</v>
      </c>
      <c r="G76" s="28">
        <v>40</v>
      </c>
      <c r="H76" s="28">
        <v>60</v>
      </c>
      <c r="I76" s="28">
        <v>80</v>
      </c>
      <c r="J76" s="28">
        <v>100</v>
      </c>
      <c r="K76" s="27" t="s">
        <v>33</v>
      </c>
      <c r="L76" s="52"/>
      <c r="M76" s="29"/>
      <c r="N76" s="30">
        <v>0.04</v>
      </c>
      <c r="O76" s="31">
        <f>N76*M76</f>
        <v>0</v>
      </c>
      <c r="P76" s="32">
        <f>N76</f>
        <v>0.04</v>
      </c>
    </row>
    <row r="77" spans="1:17" ht="19.899999999999999" customHeight="1" x14ac:dyDescent="0.2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35"/>
      <c r="N77" s="36">
        <f>SUM(N16:N76)</f>
        <v>1.0000000000000004</v>
      </c>
      <c r="O77" s="37">
        <f>SUM(O14:O76)</f>
        <v>0</v>
      </c>
      <c r="P77" s="36">
        <f>SUM(P14:P76)</f>
        <v>1.0000000000000004</v>
      </c>
      <c r="Q77"/>
    </row>
    <row r="79" spans="1:17" ht="19.899999999999999" customHeight="1" x14ac:dyDescent="0.2">
      <c r="D79" s="54"/>
      <c r="E79" s="54"/>
      <c r="F79" s="54"/>
      <c r="G79" s="54"/>
      <c r="H79" s="54"/>
      <c r="I79" s="54"/>
      <c r="J79" s="54"/>
      <c r="K79" s="54"/>
      <c r="L79" s="54"/>
      <c r="M79"/>
      <c r="O79" s="38" t="s">
        <v>82</v>
      </c>
      <c r="P79" s="39">
        <f>100/P77*O77/100</f>
        <v>0</v>
      </c>
      <c r="Q79"/>
    </row>
    <row r="81" spans="12:14" x14ac:dyDescent="0.2">
      <c r="N81"/>
    </row>
    <row r="86" spans="12:14" x14ac:dyDescent="0.2">
      <c r="L86" s="41"/>
    </row>
  </sheetData>
  <mergeCells count="118">
    <mergeCell ref="O26:O27"/>
    <mergeCell ref="P26:P27"/>
    <mergeCell ref="E4:L4"/>
    <mergeCell ref="E5:L5"/>
    <mergeCell ref="M2:Q5"/>
    <mergeCell ref="L18:L19"/>
    <mergeCell ref="L21:L22"/>
    <mergeCell ref="L24:L25"/>
    <mergeCell ref="L27:L28"/>
    <mergeCell ref="B10:J10"/>
    <mergeCell ref="B11:L11"/>
    <mergeCell ref="L30:L31"/>
    <mergeCell ref="L33:L34"/>
    <mergeCell ref="L36:L37"/>
    <mergeCell ref="A14:A16"/>
    <mergeCell ref="M14:M15"/>
    <mergeCell ref="N14:N15"/>
    <mergeCell ref="O14:O15"/>
    <mergeCell ref="L15:L16"/>
    <mergeCell ref="P14:P15"/>
    <mergeCell ref="A17:A28"/>
    <mergeCell ref="M17:M18"/>
    <mergeCell ref="N17:N18"/>
    <mergeCell ref="O17:O18"/>
    <mergeCell ref="P17:P18"/>
    <mergeCell ref="M20:M21"/>
    <mergeCell ref="N20:N21"/>
    <mergeCell ref="O20:O21"/>
    <mergeCell ref="P20:P21"/>
    <mergeCell ref="M23:M24"/>
    <mergeCell ref="N23:N24"/>
    <mergeCell ref="O23:O24"/>
    <mergeCell ref="P23:P24"/>
    <mergeCell ref="M26:M27"/>
    <mergeCell ref="N26:N27"/>
    <mergeCell ref="P29:P30"/>
    <mergeCell ref="M32:M33"/>
    <mergeCell ref="N32:N33"/>
    <mergeCell ref="O32:O33"/>
    <mergeCell ref="P32:P33"/>
    <mergeCell ref="P35:P36"/>
    <mergeCell ref="A38:A43"/>
    <mergeCell ref="M38:M39"/>
    <mergeCell ref="N38:N39"/>
    <mergeCell ref="O38:O39"/>
    <mergeCell ref="P38:P39"/>
    <mergeCell ref="M41:M42"/>
    <mergeCell ref="N41:N42"/>
    <mergeCell ref="O41:O42"/>
    <mergeCell ref="P41:P42"/>
    <mergeCell ref="L39:L40"/>
    <mergeCell ref="L42:L43"/>
    <mergeCell ref="A29:A37"/>
    <mergeCell ref="M29:M30"/>
    <mergeCell ref="N29:N30"/>
    <mergeCell ref="O29:O30"/>
    <mergeCell ref="M35:M36"/>
    <mergeCell ref="N35:N36"/>
    <mergeCell ref="O35:O36"/>
    <mergeCell ref="A44:A64"/>
    <mergeCell ref="M44:M45"/>
    <mergeCell ref="N44:N45"/>
    <mergeCell ref="O44:O45"/>
    <mergeCell ref="M50:M51"/>
    <mergeCell ref="N50:N51"/>
    <mergeCell ref="O50:O51"/>
    <mergeCell ref="M56:M57"/>
    <mergeCell ref="N56:N57"/>
    <mergeCell ref="O56:O57"/>
    <mergeCell ref="L63:L64"/>
    <mergeCell ref="L51:L52"/>
    <mergeCell ref="L54:L55"/>
    <mergeCell ref="L57:L58"/>
    <mergeCell ref="L60:L61"/>
    <mergeCell ref="L45:L46"/>
    <mergeCell ref="L48:L49"/>
    <mergeCell ref="P44:P45"/>
    <mergeCell ref="M47:M48"/>
    <mergeCell ref="N47:N48"/>
    <mergeCell ref="O47:O48"/>
    <mergeCell ref="P47:P48"/>
    <mergeCell ref="P50:P51"/>
    <mergeCell ref="M53:M54"/>
    <mergeCell ref="N53:N54"/>
    <mergeCell ref="O53:O54"/>
    <mergeCell ref="P53:P54"/>
    <mergeCell ref="P62:P63"/>
    <mergeCell ref="P56:P57"/>
    <mergeCell ref="M59:M60"/>
    <mergeCell ref="N59:N60"/>
    <mergeCell ref="O59:O60"/>
    <mergeCell ref="P59:P60"/>
    <mergeCell ref="M62:M63"/>
    <mergeCell ref="N62:N63"/>
    <mergeCell ref="O62:O63"/>
    <mergeCell ref="P65:P66"/>
    <mergeCell ref="M68:M69"/>
    <mergeCell ref="N68:N69"/>
    <mergeCell ref="O68:O69"/>
    <mergeCell ref="P68:P69"/>
    <mergeCell ref="M65:M66"/>
    <mergeCell ref="P71:P72"/>
    <mergeCell ref="M74:M75"/>
    <mergeCell ref="N74:N75"/>
    <mergeCell ref="O74:O75"/>
    <mergeCell ref="P74:P75"/>
    <mergeCell ref="A65:A76"/>
    <mergeCell ref="O71:O72"/>
    <mergeCell ref="L75:L76"/>
    <mergeCell ref="M71:M72"/>
    <mergeCell ref="N71:N72"/>
    <mergeCell ref="N65:N66"/>
    <mergeCell ref="O65:O66"/>
    <mergeCell ref="A77:L77"/>
    <mergeCell ref="D79:L79"/>
    <mergeCell ref="L66:L67"/>
    <mergeCell ref="L69:L70"/>
    <mergeCell ref="L72:L73"/>
  </mergeCells>
  <phoneticPr fontId="0" type="noConversion"/>
  <printOptions horizontalCentered="1"/>
  <pageMargins left="0.511811023622047" right="0.511811023622047" top="0.95669291300000003" bottom="0.511811023622047" header="0.196850393700787" footer="0.31496062992126"/>
  <pageSetup paperSize="9" orientation="landscape" horizontalDpi="300" verticalDpi="300" r:id="rId1"/>
  <headerFooter alignWithMargins="0">
    <oddHeader>&amp;C&amp;G
&amp;"Arial Narrow,Regular"MINISTRY OF DEVELOPMENT
&amp;RSeptember 2018</oddHeader>
    <oddFooter>&amp;L&amp;"Arial Narrow,Regular"&amp;8&amp;F&amp;R&amp;"Arial Narrow,Regular"&amp;8&amp;P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5431E5360CB4CB01727A8C08E89C3" ma:contentTypeVersion="2" ma:contentTypeDescription="Create a new document." ma:contentTypeScope="" ma:versionID="627bcd4b0b20f414a722c150e0b029f6">
  <xsd:schema xmlns:xsd="http://www.w3.org/2001/XMLSchema" xmlns:xs="http://www.w3.org/2001/XMLSchema" xmlns:p="http://schemas.microsoft.com/office/2006/metadata/properties" xmlns:ns2="4b95fb1d-a49b-49a1-a234-c29bcd2a38d0" targetNamespace="http://schemas.microsoft.com/office/2006/metadata/properties" ma:root="true" ma:fieldsID="143b7c7b3fb70b4edbeda2df4fb5d916" ns2:_="">
    <xsd:import namespace="4b95fb1d-a49b-49a1-a234-c29bcd2a38d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5fb1d-a49b-49a1-a234-c29bcd2a38d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b95fb1d-a49b-49a1-a234-c29bcd2a38d0">VVSF36QXVMFY-529474587-90</_dlc_DocId>
    <_dlc_DocIdUrl xmlns="4b95fb1d-a49b-49a1-a234-c29bcd2a38d0">
      <Url>http://www.mod.gov.bn/_layouts/15/DocIdRedir.aspx?ID=VVSF36QXVMFY-529474587-90</Url>
      <Description>VVSF36QXVMFY-529474587-90</Description>
    </_dlc_DocIdUrl>
  </documentManagement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6106759C-CB64-4A13-A21B-CC4AF76E950A}"/>
</file>

<file path=customXml/itemProps2.xml><?xml version="1.0" encoding="utf-8"?>
<ds:datastoreItem xmlns:ds="http://schemas.openxmlformats.org/officeDocument/2006/customXml" ds:itemID="{C87845F5-B23E-4067-ABD8-4D7FAB0A44FB}"/>
</file>

<file path=customXml/itemProps3.xml><?xml version="1.0" encoding="utf-8"?>
<ds:datastoreItem xmlns:ds="http://schemas.openxmlformats.org/officeDocument/2006/customXml" ds:itemID="{81863A78-F9A5-468C-B452-8ABB64AC7FB8}"/>
</file>

<file path=customXml/itemProps4.xml><?xml version="1.0" encoding="utf-8"?>
<ds:datastoreItem xmlns:ds="http://schemas.openxmlformats.org/officeDocument/2006/customXml" ds:itemID="{ACF1379B-CC52-43F6-9161-650EE79870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 as Prime</vt:lpstr>
      <vt:lpstr>'CE as Prime'!Print_Titles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Aspalilah Bin Hj Abdullah</cp:lastModifiedBy>
  <cp:lastPrinted>2013-06-11T07:07:11Z</cp:lastPrinted>
  <dcterms:created xsi:type="dcterms:W3CDTF">2008-05-10T23:59:39Z</dcterms:created>
  <dcterms:modified xsi:type="dcterms:W3CDTF">2019-10-26T02:35:30Z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0x01010060C5431E5360CB4CB01727A8C08E89C3</vt:lpwstr>
  </property>
  <property fmtid="{D5CDD505-2E9C-101B-9397-08002B2CF9AE}" pid="3" name="_dlc_DocIdItemGuid">
    <vt:lpwstr>c6425229-3dd3-4e45-bf3c-b6fb3d29fc3f</vt:lpwstr>
  </property>
</Properties>
</file>